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715" windowWidth="19170" windowHeight="5625"/>
  </bookViews>
  <sheets>
    <sheet name="FORM B - PRICES" sheetId="1" r:id="rId1"/>
  </sheets>
  <externalReferences>
    <externalReference r:id="rId2"/>
  </externalReferences>
  <definedNames>
    <definedName name="_10PAGE_1_OF_13">'[1]FORM B; PRICES'!#REF!</definedName>
    <definedName name="_12TENDER_SUBMISSI">'FORM B - PRICES'!#REF!</definedName>
    <definedName name="_20TENDER_NO._181">'[1]FORM B; PRICES'!#REF!</definedName>
    <definedName name="_30TENDER_SUBMISSI">'[1]FORM B;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PRICES'!$B$1:$H$59</definedName>
    <definedName name="_xlnm.Print_Titles" localSheetId="0">'FORM B - PRICES'!$1:$5</definedName>
    <definedName name="_xlnm.Print_Titles">'FORM B - PRICES'!$B$4:$H$4</definedName>
    <definedName name="TEMP">'FORM B - PRICES'!#REF!</definedName>
    <definedName name="TESTHEAD">'FORM B - PRICES'!#REF!</definedName>
    <definedName name="XEVERYTHING">'FORM B - PRICES'!$B$1:$H$37</definedName>
    <definedName name="XITEMS">'FORM B - PRICES'!$B$6:$H$37</definedName>
  </definedNames>
  <calcPr calcId="145621" fullPrecision="0"/>
</workbook>
</file>

<file path=xl/calcChain.xml><?xml version="1.0" encoding="utf-8"?>
<calcChain xmlns="http://schemas.openxmlformats.org/spreadsheetml/2006/main">
  <c r="H43" i="1" l="1"/>
  <c r="C57" i="1"/>
  <c r="B57" i="1"/>
  <c r="C54" i="1"/>
  <c r="B54" i="1"/>
  <c r="H53" i="1"/>
  <c r="H51" i="1"/>
  <c r="H50" i="1"/>
  <c r="H48" i="1"/>
  <c r="H47" i="1"/>
  <c r="H45" i="1"/>
  <c r="H40" i="1"/>
  <c r="H54" i="1" l="1"/>
  <c r="H57" i="1" s="1"/>
  <c r="H34" i="1"/>
  <c r="H33" i="1"/>
  <c r="H32" i="1"/>
  <c r="H31" i="1"/>
  <c r="H29" i="1"/>
  <c r="H36" i="1"/>
  <c r="H26" i="1"/>
  <c r="H23" i="1"/>
  <c r="H22" i="1"/>
  <c r="H21" i="1"/>
  <c r="H20" i="1"/>
  <c r="H19" i="1"/>
  <c r="H16" i="1"/>
  <c r="H15" i="1"/>
  <c r="H14" i="1"/>
  <c r="H11" i="1"/>
  <c r="H8" i="1"/>
  <c r="H37" i="1" l="1"/>
  <c r="H56" i="1" l="1"/>
  <c r="G58" i="1" s="1"/>
  <c r="B56" i="1"/>
  <c r="B37" i="1"/>
  <c r="C56" i="1"/>
  <c r="C37" i="1"/>
</calcChain>
</file>

<file path=xl/sharedStrings.xml><?xml version="1.0" encoding="utf-8"?>
<sst xmlns="http://schemas.openxmlformats.org/spreadsheetml/2006/main" count="199" uniqueCount="128">
  <si>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</si>
  <si>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</si>
  <si>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</si>
  <si>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</si>
  <si>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</si>
  <si>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</si>
  <si>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</si>
  <si>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</si>
  <si>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</si>
  <si>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</si>
  <si>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</si>
  <si>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</si>
  <si>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</si>
  <si>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</si>
  <si>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</si>
  <si>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</si>
  <si>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</si>
  <si>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</si>
  <si>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</si>
  <si>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</si>
  <si>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</si>
  <si>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</si>
  <si>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</si>
  <si>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</si>
  <si>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</si>
  <si>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</si>
  <si>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</si>
  <si>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A010</t>
  </si>
  <si>
    <t>Supplying and Placing Base Course Material</t>
  </si>
  <si>
    <t>each</t>
  </si>
  <si>
    <t>ii)</t>
  </si>
  <si>
    <t>B094</t>
  </si>
  <si>
    <t>Drilled Dowels</t>
  </si>
  <si>
    <t>B097</t>
  </si>
  <si>
    <t>Drilled Tie Bars</t>
  </si>
  <si>
    <t>B099</t>
  </si>
  <si>
    <t>25 M Deformed Tie Bar</t>
  </si>
  <si>
    <t>m</t>
  </si>
  <si>
    <t>iii)</t>
  </si>
  <si>
    <t>Concrete Curb Renewal</t>
  </si>
  <si>
    <t>F001</t>
  </si>
  <si>
    <t>F009</t>
  </si>
  <si>
    <t>F010</t>
  </si>
  <si>
    <t>E023</t>
  </si>
  <si>
    <t>Adjustment of Valve Boxes</t>
  </si>
  <si>
    <t>Valve Box Extensions</t>
  </si>
  <si>
    <t>A.3</t>
  </si>
  <si>
    <t>A.4</t>
  </si>
  <si>
    <t>A.5</t>
  </si>
  <si>
    <t>A.6</t>
  </si>
  <si>
    <t>A.7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</si>
  <si>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</si>
  <si>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</si>
  <si>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</si>
  <si>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</si>
  <si>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</si>
  <si>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</si>
  <si>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</si>
  <si>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</si>
  <si>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</si>
  <si>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B167rl</t>
  </si>
  <si>
    <t>SD-203B</t>
  </si>
  <si>
    <t>SD-229C,D</t>
  </si>
  <si>
    <t>A.13</t>
  </si>
  <si>
    <t>B219</t>
  </si>
  <si>
    <t>Detectable Warning Surface Tiles</t>
  </si>
  <si>
    <t>A.1</t>
  </si>
  <si>
    <t>CW 3110-R19</t>
  </si>
  <si>
    <t xml:space="preserve">CW 3230-R8
</t>
  </si>
  <si>
    <t>B096</t>
  </si>
  <si>
    <t>28.6 mm Diameter</t>
  </si>
  <si>
    <t>B097A</t>
  </si>
  <si>
    <t>15 M Deformed Tie Bar</t>
  </si>
  <si>
    <t>CW 3326-R3</t>
  </si>
  <si>
    <t>Interlocking Paving Stones</t>
  </si>
  <si>
    <t>B.3</t>
  </si>
  <si>
    <t>B.2</t>
  </si>
  <si>
    <t>B.1</t>
  </si>
  <si>
    <t>B114rl</t>
  </si>
  <si>
    <t xml:space="preserve">Miscellaneous Concrete Slab Renewal </t>
  </si>
  <si>
    <t>B118rl</t>
  </si>
  <si>
    <t>SD-228A</t>
  </si>
  <si>
    <t>B120rl</t>
  </si>
  <si>
    <t>5 sq.m. to 20 sq.m.</t>
  </si>
  <si>
    <t xml:space="preserve">CW 3240-R10 </t>
  </si>
  <si>
    <t>Modified Barrier (150 mm reveal ht, Dowelled)</t>
  </si>
  <si>
    <t>B189</t>
  </si>
  <si>
    <t>Regrading Existing Interlocking Paving Stones</t>
  </si>
  <si>
    <t>CW 3330-R5</t>
  </si>
  <si>
    <t>Frames &amp; Covers</t>
  </si>
  <si>
    <t>E028</t>
  </si>
  <si>
    <t xml:space="preserve">AP-011 - Barrier Curb and Gutter Frame </t>
  </si>
  <si>
    <t>Adjustment of Manholes/Catch Basins Frames</t>
  </si>
  <si>
    <t>CW 3210-R8</t>
  </si>
  <si>
    <t>B.4</t>
  </si>
  <si>
    <t>B.5</t>
  </si>
  <si>
    <t>B.6</t>
  </si>
  <si>
    <t>B.7</t>
  </si>
  <si>
    <t>B.8</t>
  </si>
  <si>
    <t>B121rl</t>
  </si>
  <si>
    <t>Greater than 20 sq.m.</t>
  </si>
  <si>
    <t>B155rl</t>
  </si>
  <si>
    <t>SD-205,
SD-206A</t>
  </si>
  <si>
    <t>B156rl</t>
  </si>
  <si>
    <t>Less than 3 m</t>
  </si>
  <si>
    <t>ROADWORKS - REMOVALS/RENEWALS</t>
  </si>
  <si>
    <t>250 mm Concrete Pavement (Reinforced)</t>
  </si>
  <si>
    <t>B034-24</t>
  </si>
  <si>
    <t>Slab Replacement - Early Opening (24 hour)</t>
  </si>
  <si>
    <t>B035-24</t>
  </si>
  <si>
    <t>Barrier (150 mm reveal ht, Dowelled)</t>
  </si>
  <si>
    <t>Curb Ramp (8-12 mm reveal ht, Integral)</t>
  </si>
  <si>
    <t>B184rl</t>
  </si>
  <si>
    <t>C052</t>
  </si>
  <si>
    <t>F015</t>
  </si>
  <si>
    <t>Adjustment of Curb and Gutter Frames</t>
  </si>
  <si>
    <t>Monolithic Curb and 100 mm Concrete Sidewalk with Blockouts for Paving Stones</t>
  </si>
  <si>
    <t>Endicott Clay Paver - Dark Ironspot</t>
  </si>
  <si>
    <t>Tree Removal</t>
  </si>
  <si>
    <t>(SEE B9)</t>
  </si>
  <si>
    <t>A.8</t>
  </si>
  <si>
    <t>Graham Avenue Pavement Slab Renewal - Carlton Street Intersection</t>
  </si>
  <si>
    <t>E7</t>
  </si>
  <si>
    <t>E8</t>
  </si>
  <si>
    <t>E9</t>
  </si>
  <si>
    <t>E10</t>
  </si>
  <si>
    <t>Removal of Roadway Paving Stones</t>
  </si>
  <si>
    <t>Graham Avenue Sidewalk Renewal - (Northside) Carlton Street to Hargrave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</si>
</sst>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sz val="10"/>
      <name val="MS Sans Serif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55" fillId="0" borderId="0"/>
    <xf numFmtId="0" fontId="1" fillId="0" borderId="0"/>
    <xf numFmtId="0" fontId="9" fillId="0" borderId="0"/>
    <xf numFmtId="0" fontId="9" fillId="0" borderId="0"/>
    <xf numFmtId="176" fontId="14" fillId="0" borderId="48" applyNumberFormat="0" applyFont="0" applyFill="0" applyBorder="0" applyAlignment="0" applyProtection="0">
      <alignment horizontal="center" vertical="top" wrapText="1"/>
    </xf>
    <xf numFmtId="164" fontId="16" fillId="0" borderId="42" applyFill="0">
      <alignment horizontal="centerContinuous" wrapText="1"/>
    </xf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0" fontId="9" fillId="0" borderId="0"/>
    <xf numFmtId="0" fontId="10" fillId="2" borderId="0"/>
    <xf numFmtId="0" fontId="11" fillId="0" borderId="0"/>
    <xf numFmtId="164" fontId="16" fillId="0" borderId="49" applyFill="0">
      <alignment horizontal="centerContinuous" wrapText="1"/>
    </xf>
    <xf numFmtId="0" fontId="14" fillId="0" borderId="48" applyFill="0">
      <alignment horizontal="center" vertical="center" wrapText="1"/>
    </xf>
    <xf numFmtId="169" fontId="13" fillId="0" borderId="50" applyFill="0">
      <alignment horizontal="right" vertical="top"/>
    </xf>
    <xf numFmtId="44" fontId="9" fillId="0" borderId="0" applyFont="0" applyFill="0" applyBorder="0" applyAlignment="0" applyProtection="0"/>
    <xf numFmtId="0" fontId="11" fillId="0" borderId="0"/>
    <xf numFmtId="0" fontId="11" fillId="0" borderId="0"/>
    <xf numFmtId="0" fontId="10" fillId="2" borderId="0"/>
    <xf numFmtId="44" fontId="1" fillId="0" borderId="0" applyFont="0" applyFill="0" applyBorder="0" applyAlignment="0" applyProtection="0"/>
    <xf numFmtId="0" fontId="54" fillId="2" borderId="0"/>
    <xf numFmtId="176" fontId="14" fillId="0" borderId="3" applyNumberFormat="0" applyFont="0" applyFill="0" applyBorder="0" applyAlignment="0" applyProtection="0">
      <alignment horizontal="center" vertical="top" wrapText="1"/>
    </xf>
    <xf numFmtId="0" fontId="1" fillId="0" borderId="0"/>
    <xf numFmtId="0" fontId="11" fillId="0" borderId="0"/>
    <xf numFmtId="0" fontId="10" fillId="2" borderId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13" fillId="0" borderId="47" applyFill="0"/>
    <xf numFmtId="0" fontId="13" fillId="0" borderId="48">
      <alignment horizontal="centerContinuous" wrapText="1"/>
    </xf>
    <xf numFmtId="0" fontId="12" fillId="0" borderId="0" applyFill="0">
      <alignment horizontal="right" vertical="top"/>
    </xf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69" fontId="13" fillId="0" borderId="2" applyFill="0">
      <alignment horizontal="right" vertical="top"/>
    </xf>
    <xf numFmtId="169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4" fontId="16" fillId="0" borderId="42" applyFill="0">
      <alignment horizontal="centerContinuous" wrapText="1"/>
    </xf>
    <xf numFmtId="164" fontId="16" fillId="0" borderId="42" applyFill="0">
      <alignment horizontal="centerContinuous" wrapText="1"/>
    </xf>
    <xf numFmtId="164" fontId="13" fillId="0" borderId="1" applyFill="0">
      <alignment horizontal="center" vertical="top" wrapText="1"/>
    </xf>
    <xf numFmtId="164" fontId="13" fillId="0" borderId="1" applyFill="0">
      <alignment horizontal="center" vertical="top" wrapText="1"/>
    </xf>
    <xf numFmtId="164" fontId="13" fillId="0" borderId="1" applyFill="0">
      <alignment horizontal="center" vertical="top" wrapText="1"/>
    </xf>
    <xf numFmtId="164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4" fontId="13" fillId="0" borderId="1" applyFill="0"/>
    <xf numFmtId="174" fontId="13" fillId="0" borderId="1" applyFill="0"/>
    <xf numFmtId="174" fontId="13" fillId="0" borderId="1" applyFill="0"/>
    <xf numFmtId="174" fontId="13" fillId="0" borderId="1" applyFill="0"/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13" fillId="0" borderId="1" applyFill="0"/>
    <xf numFmtId="168" fontId="13" fillId="0" borderId="1" applyFill="0"/>
    <xf numFmtId="168" fontId="13" fillId="0" borderId="1" applyFill="0"/>
    <xf numFmtId="168" fontId="13" fillId="0" borderId="1" applyFill="0"/>
    <xf numFmtId="168" fontId="13" fillId="0" borderId="3" applyFill="0">
      <alignment horizontal="right"/>
    </xf>
    <xf numFmtId="168" fontId="13" fillId="0" borderId="3" applyFill="0">
      <alignment horizontal="right"/>
    </xf>
    <xf numFmtId="0" fontId="32" fillId="21" borderId="43" applyNumberFormat="0" applyAlignment="0" applyProtection="0"/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168" fontId="13" fillId="0" borderId="48" applyFill="0">
      <alignment horizontal="right"/>
    </xf>
    <xf numFmtId="0" fontId="30" fillId="8" borderId="43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4" borderId="44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14" fillId="0" borderId="3" applyNumberFormat="0" applyFont="0" applyFill="0" applyBorder="0" applyAlignment="0" applyProtection="0">
      <alignment horizontal="center" vertical="top" wrapText="1"/>
    </xf>
    <xf numFmtId="0" fontId="31" fillId="21" borderId="45" applyNumberFormat="0" applyAlignment="0" applyProtection="0"/>
    <xf numFmtId="0" fontId="18" fillId="0" borderId="0">
      <alignment horizontal="right"/>
    </xf>
    <xf numFmtId="0" fontId="18" fillId="0" borderId="0">
      <alignment horizontal="right"/>
    </xf>
    <xf numFmtId="0" fontId="13" fillId="0" borderId="0" applyFill="0">
      <alignment horizontal="lef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0" fontId="19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0" fontId="13" fillId="0" borderId="3">
      <alignment horizontal="centerContinuous" wrapText="1"/>
    </xf>
    <xf numFmtId="0" fontId="13" fillId="0" borderId="3">
      <alignment horizontal="centerContinuous" wrapText="1"/>
    </xf>
    <xf numFmtId="171" fontId="21" fillId="0" borderId="0" applyFill="0">
      <alignment horizontal="left"/>
    </xf>
    <xf numFmtId="171" fontId="21" fillId="0" borderId="0" applyFill="0">
      <alignment horizontal="left"/>
    </xf>
    <xf numFmtId="172" fontId="22" fillId="0" borderId="0" applyFill="0">
      <alignment horizontal="right"/>
    </xf>
    <xf numFmtId="172" fontId="22" fillId="0" borderId="0" applyFill="0">
      <alignment horizontal="right"/>
    </xf>
    <xf numFmtId="0" fontId="13" fillId="0" borderId="13" applyFill="0"/>
    <xf numFmtId="0" fontId="13" fillId="0" borderId="13" applyFill="0"/>
    <xf numFmtId="0" fontId="37" fillId="0" borderId="46" applyNumberFormat="0" applyFill="0" applyAlignment="0" applyProtection="0"/>
    <xf numFmtId="169" fontId="13" fillId="0" borderId="50" applyFill="0">
      <alignment horizontal="right" vertical="top"/>
    </xf>
    <xf numFmtId="169" fontId="13" fillId="0" borderId="50" applyFill="0">
      <alignment horizontal="right" vertical="top"/>
    </xf>
    <xf numFmtId="164" fontId="16" fillId="0" borderId="49" applyFill="0">
      <alignment horizontal="centerContinuous" wrapText="1"/>
    </xf>
    <xf numFmtId="164" fontId="16" fillId="0" borderId="49" applyFill="0">
      <alignment horizontal="centerContinuous" wrapText="1"/>
    </xf>
    <xf numFmtId="0" fontId="13" fillId="0" borderId="47" applyFill="0"/>
    <xf numFmtId="0" fontId="13" fillId="0" borderId="47" applyFill="0"/>
  </cellStyleXfs>
  <cellXfs count="101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4" xfId="0" applyNumberFormat="1" applyBorder="1" applyAlignment="1">
      <alignment vertical="top"/>
    </xf>
    <xf numFmtId="0" fontId="0" fillId="2" borderId="25" xfId="0" applyNumberFormat="1" applyBorder="1"/>
    <xf numFmtId="0" fontId="0" fillId="2" borderId="24" xfId="0" applyNumberFormat="1" applyBorder="1" applyAlignment="1">
      <alignment horizontal="center"/>
    </xf>
    <xf numFmtId="0" fontId="0" fillId="2" borderId="26" xfId="0" applyNumberFormat="1" applyBorder="1"/>
    <xf numFmtId="0" fontId="0" fillId="2" borderId="26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29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0" xfId="0" applyNumberFormat="1" applyBorder="1" applyAlignment="1">
      <alignment horizontal="right" vertical="center"/>
    </xf>
    <xf numFmtId="7" fontId="0" fillId="2" borderId="27" xfId="0" applyNumberFormat="1" applyBorder="1" applyAlignment="1">
      <alignment horizontal="right" vertical="center"/>
    </xf>
    <xf numFmtId="0" fontId="0" fillId="2" borderId="31" xfId="0" applyNumberFormat="1" applyBorder="1" applyAlignment="1">
      <alignment horizontal="right"/>
    </xf>
    <xf numFmtId="0" fontId="0" fillId="2" borderId="32" xfId="0" applyNumberFormat="1" applyBorder="1" applyAlignment="1">
      <alignment horizontal="right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53" fillId="26" borderId="0" xfId="109" applyFont="1" applyFill="1"/>
    <xf numFmtId="167" fontId="10" fillId="26" borderId="1" xfId="109" applyNumberFormat="1" applyFont="1" applyFill="1" applyBorder="1" applyAlignment="1" applyProtection="1">
      <alignment horizontal="center" vertical="top"/>
    </xf>
    <xf numFmtId="165" fontId="10" fillId="0" borderId="1" xfId="109" applyNumberFormat="1" applyFont="1" applyFill="1" applyBorder="1" applyAlignment="1" applyProtection="1">
      <alignment horizontal="left" vertical="top" wrapText="1"/>
    </xf>
    <xf numFmtId="164" fontId="10" fillId="0" borderId="1" xfId="109" applyNumberFormat="1" applyFont="1" applyFill="1" applyBorder="1" applyAlignment="1" applyProtection="1">
      <alignment horizontal="center" vertical="top" wrapText="1"/>
    </xf>
    <xf numFmtId="166" fontId="52" fillId="26" borderId="1" xfId="109" applyNumberFormat="1" applyFont="1" applyFill="1" applyBorder="1" applyAlignment="1" applyProtection="1">
      <alignment vertical="top"/>
      <protection locked="0"/>
    </xf>
    <xf numFmtId="166" fontId="52" fillId="0" borderId="1" xfId="109" applyNumberFormat="1" applyFont="1" applyFill="1" applyBorder="1" applyAlignment="1" applyProtection="1">
      <alignment vertical="top"/>
    </xf>
    <xf numFmtId="4" fontId="10" fillId="26" borderId="1" xfId="109" applyNumberFormat="1" applyFont="1" applyFill="1" applyBorder="1" applyAlignment="1" applyProtection="1">
      <alignment horizontal="center" vertical="top" wrapText="1"/>
    </xf>
    <xf numFmtId="164" fontId="10" fillId="0" borderId="1" xfId="109" applyNumberFormat="1" applyFont="1" applyFill="1" applyBorder="1" applyAlignment="1" applyProtection="1">
      <alignment horizontal="left" vertical="top" wrapText="1"/>
    </xf>
    <xf numFmtId="164" fontId="10" fillId="26" borderId="1" xfId="109" applyNumberFormat="1" applyFont="1" applyFill="1" applyBorder="1" applyAlignment="1" applyProtection="1">
      <alignment horizontal="center" vertical="top" wrapText="1"/>
    </xf>
    <xf numFmtId="0" fontId="10" fillId="0" borderId="1" xfId="109" applyNumberFormat="1" applyFont="1" applyFill="1" applyBorder="1" applyAlignment="1" applyProtection="1">
      <alignment horizontal="center" vertical="top" wrapText="1"/>
    </xf>
    <xf numFmtId="1" fontId="52" fillId="0" borderId="1" xfId="109" applyNumberFormat="1" applyFont="1" applyFill="1" applyBorder="1" applyAlignment="1" applyProtection="1">
      <alignment horizontal="right" vertical="top"/>
    </xf>
    <xf numFmtId="0" fontId="53" fillId="26" borderId="0" xfId="109" applyFont="1" applyFill="1" applyAlignment="1"/>
    <xf numFmtId="0" fontId="52" fillId="26" borderId="1" xfId="109" applyNumberFormat="1" applyFont="1" applyFill="1" applyBorder="1" applyAlignment="1" applyProtection="1">
      <alignment vertical="center"/>
    </xf>
    <xf numFmtId="165" fontId="10" fillId="0" borderId="1" xfId="109" applyNumberFormat="1" applyFont="1" applyFill="1" applyBorder="1" applyAlignment="1" applyProtection="1">
      <alignment horizontal="center" vertical="top" wrapText="1"/>
    </xf>
    <xf numFmtId="4" fontId="10" fillId="26" borderId="1" xfId="109" applyNumberFormat="1" applyFont="1" applyFill="1" applyBorder="1" applyAlignment="1" applyProtection="1">
      <alignment horizontal="center" vertical="top"/>
    </xf>
    <xf numFmtId="166" fontId="52" fillId="26" borderId="1" xfId="109" applyNumberFormat="1" applyFont="1" applyFill="1" applyBorder="1" applyAlignment="1" applyProtection="1">
      <alignment vertical="top"/>
    </xf>
    <xf numFmtId="165" fontId="10" fillId="0" borderId="1" xfId="109" applyNumberFormat="1" applyFont="1" applyFill="1" applyBorder="1" applyAlignment="1" applyProtection="1">
      <alignment horizontal="right" vertical="top" wrapText="1"/>
    </xf>
    <xf numFmtId="177" fontId="10" fillId="26" borderId="1" xfId="109" applyNumberFormat="1" applyFont="1" applyFill="1" applyBorder="1" applyAlignment="1" applyProtection="1">
      <alignment horizontal="center" vertical="top"/>
    </xf>
    <xf numFmtId="177" fontId="10" fillId="26" borderId="1" xfId="109" applyNumberFormat="1" applyFont="1" applyFill="1" applyBorder="1" applyAlignment="1" applyProtection="1">
      <alignment horizontal="center" vertical="top" wrapText="1"/>
    </xf>
    <xf numFmtId="177" fontId="10" fillId="26" borderId="1" xfId="109" applyNumberFormat="1" applyFont="1" applyFill="1" applyBorder="1" applyAlignment="1" applyProtection="1">
      <alignment horizontal="left" vertical="top" wrapText="1"/>
    </xf>
    <xf numFmtId="1" fontId="52" fillId="0" borderId="1" xfId="109" applyNumberFormat="1" applyFont="1" applyFill="1" applyBorder="1" applyAlignment="1" applyProtection="1">
      <alignment horizontal="right" vertical="top" wrapText="1"/>
    </xf>
    <xf numFmtId="166" fontId="52" fillId="0" borderId="1" xfId="109" applyNumberFormat="1" applyFont="1" applyFill="1" applyBorder="1" applyAlignment="1" applyProtection="1">
      <alignment vertical="top" wrapText="1"/>
    </xf>
    <xf numFmtId="0" fontId="53" fillId="26" borderId="0" xfId="109" applyFont="1" applyFill="1" applyAlignment="1">
      <alignment vertical="top"/>
    </xf>
    <xf numFmtId="164" fontId="10" fillId="0" borderId="1" xfId="121" applyNumberFormat="1" applyFont="1" applyFill="1" applyBorder="1" applyAlignment="1" applyProtection="1">
      <alignment horizontal="left" vertical="top" wrapText="1"/>
    </xf>
    <xf numFmtId="164" fontId="10" fillId="0" borderId="1" xfId="121" applyNumberFormat="1" applyFont="1" applyFill="1" applyBorder="1" applyAlignment="1" applyProtection="1">
      <alignment horizontal="center" vertical="top" wrapText="1"/>
    </xf>
    <xf numFmtId="164" fontId="10" fillId="0" borderId="1" xfId="121" applyNumberFormat="1" applyFont="1" applyFill="1" applyBorder="1" applyAlignment="1" applyProtection="1">
      <alignment horizontal="left" vertical="top" wrapText="1"/>
    </xf>
    <xf numFmtId="164" fontId="10" fillId="0" borderId="1" xfId="121" applyNumberFormat="1" applyFont="1" applyFill="1" applyBorder="1" applyAlignment="1" applyProtection="1">
      <alignment horizontal="center" vertical="top" wrapText="1"/>
    </xf>
    <xf numFmtId="7" fontId="0" fillId="2" borderId="33" xfId="0" applyNumberFormat="1" applyBorder="1" applyAlignment="1">
      <alignment horizontal="center"/>
    </xf>
    <xf numFmtId="0" fontId="0" fillId="2" borderId="34" xfId="0" applyNumberFormat="1" applyBorder="1" applyAlignment="1"/>
    <xf numFmtId="1" fontId="8" fillId="2" borderId="30" xfId="0" applyNumberFormat="1" applyFont="1" applyBorder="1" applyAlignment="1">
      <alignment horizontal="left" vertical="center" wrapText="1"/>
    </xf>
    <xf numFmtId="0" fontId="0" fillId="2" borderId="35" xfId="0" applyNumberFormat="1" applyBorder="1" applyAlignment="1">
      <alignment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1" fontId="8" fillId="2" borderId="37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1" fontId="4" fillId="2" borderId="37" xfId="0" applyNumberFormat="1" applyFont="1" applyBorder="1" applyAlignment="1">
      <alignment horizontal="left" vertical="center" wrapText="1"/>
    </xf>
  </cellXfs>
  <cellStyles count="252">
    <cellStyle name="20% - Accent1 2" xfId="1"/>
    <cellStyle name="20% - Accent1 2 2" xfId="135"/>
    <cellStyle name="20% - Accent1 3" xfId="136"/>
    <cellStyle name="20% - Accent2 2" xfId="2"/>
    <cellStyle name="20% - Accent2 2 2" xfId="137"/>
    <cellStyle name="20% - Accent2 3" xfId="138"/>
    <cellStyle name="20% - Accent3 2" xfId="3"/>
    <cellStyle name="20% - Accent3 2 2" xfId="139"/>
    <cellStyle name="20% - Accent3 3" xfId="140"/>
    <cellStyle name="20% - Accent4 2" xfId="4"/>
    <cellStyle name="20% - Accent4 2 2" xfId="141"/>
    <cellStyle name="20% - Accent4 3" xfId="142"/>
    <cellStyle name="20% - Accent5 2" xfId="5"/>
    <cellStyle name="20% - Accent5 2 2" xfId="143"/>
    <cellStyle name="20% - Accent5 3" xfId="144"/>
    <cellStyle name="20% - Accent6 2" xfId="6"/>
    <cellStyle name="20% - Accent6 2 2" xfId="145"/>
    <cellStyle name="20% - Accent6 3" xfId="146"/>
    <cellStyle name="40% - Accent1 2" xfId="7"/>
    <cellStyle name="40% - Accent1 2 2" xfId="147"/>
    <cellStyle name="40% - Accent1 3" xfId="148"/>
    <cellStyle name="40% - Accent2 2" xfId="8"/>
    <cellStyle name="40% - Accent2 2 2" xfId="149"/>
    <cellStyle name="40% - Accent2 3" xfId="150"/>
    <cellStyle name="40% - Accent3 2" xfId="9"/>
    <cellStyle name="40% - Accent3 2 2" xfId="151"/>
    <cellStyle name="40% - Accent3 3" xfId="152"/>
    <cellStyle name="40% - Accent4 2" xfId="10"/>
    <cellStyle name="40% - Accent4 2 2" xfId="153"/>
    <cellStyle name="40% - Accent4 3" xfId="154"/>
    <cellStyle name="40% - Accent5 2" xfId="11"/>
    <cellStyle name="40% - Accent5 2 2" xfId="155"/>
    <cellStyle name="40% - Accent5 3" xfId="156"/>
    <cellStyle name="40% - Accent6 2" xfId="12"/>
    <cellStyle name="40% - Accent6 2 2" xfId="157"/>
    <cellStyle name="40% - Accent6 3" xfId="158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igLine 2 2" xfId="162"/>
    <cellStyle name="BigLine 2 3" xfId="161"/>
    <cellStyle name="Blank" xfId="28"/>
    <cellStyle name="Blank 2" xfId="29"/>
    <cellStyle name="Blank 2 2" xfId="164"/>
    <cellStyle name="Blank 2 3" xfId="163"/>
    <cellStyle name="Blank 3" xfId="30"/>
    <cellStyle name="Blank 3 2" xfId="166"/>
    <cellStyle name="Blank 3 3" xfId="165"/>
    <cellStyle name="BLine" xfId="31"/>
    <cellStyle name="BLine 2" xfId="32"/>
    <cellStyle name="BLine 2 2" xfId="168"/>
    <cellStyle name="BLine 2 2 2" xfId="247"/>
    <cellStyle name="BLine 2 3" xfId="167"/>
    <cellStyle name="BLine 2 4" xfId="246"/>
    <cellStyle name="BLine 3" xfId="124"/>
    <cellStyle name="C2" xfId="33"/>
    <cellStyle name="C2 2" xfId="34"/>
    <cellStyle name="C2 2 2" xfId="170"/>
    <cellStyle name="C2 2 3" xfId="169"/>
    <cellStyle name="C2 3" xfId="35"/>
    <cellStyle name="C2 3 2" xfId="172"/>
    <cellStyle name="C2 3 3" xfId="171"/>
    <cellStyle name="C2Sctn" xfId="36"/>
    <cellStyle name="C2Sctn 2" xfId="37"/>
    <cellStyle name="C2Sctn 2 2" xfId="174"/>
    <cellStyle name="C2Sctn 2 3" xfId="173"/>
    <cellStyle name="C2Sctn 3" xfId="123"/>
    <cellStyle name="C3" xfId="38"/>
    <cellStyle name="C3 2" xfId="39"/>
    <cellStyle name="C3 2 2" xfId="176"/>
    <cellStyle name="C3 2 3" xfId="175"/>
    <cellStyle name="C3 3" xfId="40"/>
    <cellStyle name="C3 3 2" xfId="178"/>
    <cellStyle name="C3 3 3" xfId="177"/>
    <cellStyle name="C3Rem" xfId="41"/>
    <cellStyle name="C3Rem 2" xfId="42"/>
    <cellStyle name="C3Rem 2 2" xfId="180"/>
    <cellStyle name="C3Rem 2 3" xfId="179"/>
    <cellStyle name="C3Rem 3" xfId="43"/>
    <cellStyle name="C3Rem 3 2" xfId="182"/>
    <cellStyle name="C3Rem 3 3" xfId="181"/>
    <cellStyle name="C3Sctn" xfId="44"/>
    <cellStyle name="C3Sctn 2" xfId="45"/>
    <cellStyle name="C3Sctn 2 2" xfId="184"/>
    <cellStyle name="C3Sctn 2 2 2" xfId="249"/>
    <cellStyle name="C3Sctn 2 3" xfId="183"/>
    <cellStyle name="C3Sctn 2 4" xfId="248"/>
    <cellStyle name="C3Sctn 3" xfId="114"/>
    <cellStyle name="C3Sctn 4" xfId="122"/>
    <cellStyle name="C4" xfId="46"/>
    <cellStyle name="C4 2" xfId="47"/>
    <cellStyle name="C4 2 2" xfId="186"/>
    <cellStyle name="C4 2 3" xfId="185"/>
    <cellStyle name="C4 3" xfId="48"/>
    <cellStyle name="C4 3 2" xfId="188"/>
    <cellStyle name="C4 3 3" xfId="187"/>
    <cellStyle name="C5" xfId="49"/>
    <cellStyle name="C5 2" xfId="50"/>
    <cellStyle name="C5 2 2" xfId="190"/>
    <cellStyle name="C5 2 3" xfId="189"/>
    <cellStyle name="C5 3" xfId="51"/>
    <cellStyle name="C5 3 2" xfId="192"/>
    <cellStyle name="C5 3 3" xfId="191"/>
    <cellStyle name="C6" xfId="52"/>
    <cellStyle name="C6 2" xfId="53"/>
    <cellStyle name="C6 2 2" xfId="194"/>
    <cellStyle name="C6 2 3" xfId="193"/>
    <cellStyle name="C6 3" xfId="54"/>
    <cellStyle name="C6 3 2" xfId="196"/>
    <cellStyle name="C6 3 3" xfId="195"/>
    <cellStyle name="C7" xfId="55"/>
    <cellStyle name="C7 2" xfId="56"/>
    <cellStyle name="C7 2 2" xfId="198"/>
    <cellStyle name="C7 2 3" xfId="197"/>
    <cellStyle name="C7 3" xfId="57"/>
    <cellStyle name="C7 3 2" xfId="200"/>
    <cellStyle name="C7 3 3" xfId="199"/>
    <cellStyle name="C7Create" xfId="58"/>
    <cellStyle name="C7Create 2" xfId="59"/>
    <cellStyle name="C7Create 2 2" xfId="202"/>
    <cellStyle name="C7Create 2 3" xfId="201"/>
    <cellStyle name="C7Create 3" xfId="60"/>
    <cellStyle name="C7Create 3 2" xfId="204"/>
    <cellStyle name="C7Create 3 3" xfId="203"/>
    <cellStyle name="C8" xfId="61"/>
    <cellStyle name="C8 2" xfId="62"/>
    <cellStyle name="C8 2 2" xfId="206"/>
    <cellStyle name="C8 2 3" xfId="205"/>
    <cellStyle name="C8 3" xfId="63"/>
    <cellStyle name="C8 3 2" xfId="208"/>
    <cellStyle name="C8 3 3" xfId="207"/>
    <cellStyle name="C8Sctn" xfId="64"/>
    <cellStyle name="C8Sctn 2" xfId="65"/>
    <cellStyle name="C8Sctn 2 2" xfId="210"/>
    <cellStyle name="C8Sctn 2 3" xfId="209"/>
    <cellStyle name="C8Sctn 3" xfId="216"/>
    <cellStyle name="Calculation 2" xfId="66"/>
    <cellStyle name="Calculation 2 2" xfId="211"/>
    <cellStyle name="Check Cell 2" xfId="67"/>
    <cellStyle name="Continued" xfId="68"/>
    <cellStyle name="Continued 2" xfId="69"/>
    <cellStyle name="Continued 2 2" xfId="213"/>
    <cellStyle name="Continued 2 3" xfId="212"/>
    <cellStyle name="Continued 3" xfId="70"/>
    <cellStyle name="Continued 3 2" xfId="215"/>
    <cellStyle name="Continued 3 3" xfId="214"/>
    <cellStyle name="Currency 2" xfId="115"/>
    <cellStyle name="Currency 3" xfId="125"/>
    <cellStyle name="Currency 4" xfId="116"/>
    <cellStyle name="Currency 5" xfId="129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Input 2 2" xfId="217"/>
    <cellStyle name="Linked Cell 2" xfId="78"/>
    <cellStyle name="Neutral 2" xfId="79"/>
    <cellStyle name="Normal" xfId="0" builtinId="0"/>
    <cellStyle name="Normal 2" xfId="80"/>
    <cellStyle name="Normal 2 2" xfId="112"/>
    <cellStyle name="Normal 2 2 2" xfId="126"/>
    <cellStyle name="Normal 2 2 3" xfId="134"/>
    <cellStyle name="Normal 2 2 4" xfId="127"/>
    <cellStyle name="Normal 2 3" xfId="133"/>
    <cellStyle name="Normal 2 4" xfId="218"/>
    <cellStyle name="Normal 2 4 2" xfId="219"/>
    <cellStyle name="Normal 2 5" xfId="117"/>
    <cellStyle name="Normal 2 5 2" xfId="220"/>
    <cellStyle name="Normal 2 6" xfId="221"/>
    <cellStyle name="Normal 2 7" xfId="111"/>
    <cellStyle name="Normal 3" xfId="81"/>
    <cellStyle name="Normal 3 2 2" xfId="128"/>
    <cellStyle name="Normal 4" xfId="82"/>
    <cellStyle name="Normal 4 2" xfId="119"/>
    <cellStyle name="Normal 4 3" xfId="118"/>
    <cellStyle name="Normal 5" xfId="83"/>
    <cellStyle name="Normal 5 2" xfId="132"/>
    <cellStyle name="Normal 5 3" xfId="130"/>
    <cellStyle name="Normal 51" xfId="120"/>
    <cellStyle name="Normal 6" xfId="109"/>
    <cellStyle name="Normal 6 2" xfId="222"/>
    <cellStyle name="Normal 7" xfId="110"/>
    <cellStyle name="Normal_Summary of Regional Project Unit Prices from 2008 Bid Opp Tabulations (circulated)" xfId="121"/>
    <cellStyle name="Note 2" xfId="84"/>
    <cellStyle name="Note 2 2" xfId="223"/>
    <cellStyle name="Null" xfId="85"/>
    <cellStyle name="Null 2" xfId="86"/>
    <cellStyle name="Null 2 2" xfId="224"/>
    <cellStyle name="Null 2 3" xfId="131"/>
    <cellStyle name="Null 3" xfId="225"/>
    <cellStyle name="Null 4" xfId="113"/>
    <cellStyle name="Output 2" xfId="87"/>
    <cellStyle name="Output 2 2" xfId="226"/>
    <cellStyle name="Regular" xfId="88"/>
    <cellStyle name="Regular 2" xfId="89"/>
    <cellStyle name="Regular 2 2" xfId="228"/>
    <cellStyle name="Regular 2 3" xfId="227"/>
    <cellStyle name="Title 2" xfId="90"/>
    <cellStyle name="TitleA" xfId="91"/>
    <cellStyle name="TitleA 2" xfId="92"/>
    <cellStyle name="TitleA 2 2" xfId="230"/>
    <cellStyle name="TitleA 2 3" xfId="229"/>
    <cellStyle name="TitleC" xfId="93"/>
    <cellStyle name="TitleC 2" xfId="94"/>
    <cellStyle name="TitleC 2 2" xfId="232"/>
    <cellStyle name="TitleC 2 3" xfId="231"/>
    <cellStyle name="TitleE8" xfId="95"/>
    <cellStyle name="TitleE8 2" xfId="96"/>
    <cellStyle name="TitleE8 2 2" xfId="234"/>
    <cellStyle name="TitleE8 2 3" xfId="233"/>
    <cellStyle name="TitleE8x" xfId="97"/>
    <cellStyle name="TitleE8x 2" xfId="98"/>
    <cellStyle name="TitleE8x 2 2" xfId="236"/>
    <cellStyle name="TitleE8x 2 3" xfId="235"/>
    <cellStyle name="TitleF" xfId="99"/>
    <cellStyle name="TitleF 2" xfId="100"/>
    <cellStyle name="TitleF 2 2" xfId="238"/>
    <cellStyle name="TitleF 2 3" xfId="237"/>
    <cellStyle name="TitleF 3" xfId="160"/>
    <cellStyle name="TitleT" xfId="101"/>
    <cellStyle name="TitleT 2" xfId="102"/>
    <cellStyle name="TitleT 2 2" xfId="240"/>
    <cellStyle name="TitleT 2 3" xfId="239"/>
    <cellStyle name="TitleYC89" xfId="103"/>
    <cellStyle name="TitleYC89 2" xfId="104"/>
    <cellStyle name="TitleYC89 2 2" xfId="242"/>
    <cellStyle name="TitleYC89 2 3" xfId="241"/>
    <cellStyle name="TitleZ" xfId="105"/>
    <cellStyle name="TitleZ 2" xfId="106"/>
    <cellStyle name="TitleZ 2 2" xfId="244"/>
    <cellStyle name="TitleZ 2 2 2" xfId="251"/>
    <cellStyle name="TitleZ 2 3" xfId="243"/>
    <cellStyle name="TitleZ 2 4" xfId="250"/>
    <cellStyle name="TitleZ 3" xfId="159"/>
    <cellStyle name="Total 2" xfId="107"/>
    <cellStyle name="Total 2 2" xfId="245"/>
    <cellStyle name="Warning Text 2" xfId="108"/>
  </cellStyles>
  <dxfs count="6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Zeros="0" tabSelected="1" showOutlineSymbols="0" view="pageBreakPreview" topLeftCell="B1" zoomScaleNormal="75" zoomScaleSheetLayoutView="100" workbookViewId="0">
      <selection activeCell="G20" sqref="G20"/>
    </sheetView>
  </sheetViews>
  <sheetFormatPr defaultColWidth="10.5546875" defaultRowHeight="15" x14ac:dyDescent="0.2"/>
  <cols>
    <col min="1" max="1" width="7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5" t="s">
        <v>119</v>
      </c>
      <c r="C2" s="2"/>
      <c r="D2" s="2"/>
      <c r="E2" s="2"/>
      <c r="F2" s="2"/>
      <c r="G2" s="29"/>
      <c r="H2" s="2"/>
    </row>
    <row r="3" spans="1:8" x14ac:dyDescent="0.2">
      <c r="A3" s="19"/>
      <c r="B3" s="14" t="s">
        <v>1</v>
      </c>
      <c r="C3" s="37"/>
      <c r="D3" s="37"/>
      <c r="E3" s="37"/>
      <c r="F3" s="37"/>
      <c r="G3" s="36"/>
      <c r="H3" s="35"/>
    </row>
    <row r="4" spans="1:8" x14ac:dyDescent="0.2">
      <c r="A4" s="52" t="s">
        <v>21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8" ht="15.75" thickBot="1" x14ac:dyDescent="0.25">
      <c r="A5" s="25"/>
      <c r="B5" s="42"/>
      <c r="C5" s="43"/>
      <c r="D5" s="44" t="s">
        <v>10</v>
      </c>
      <c r="E5" s="45"/>
      <c r="F5" s="46" t="s">
        <v>11</v>
      </c>
      <c r="G5" s="47"/>
      <c r="H5" s="48"/>
    </row>
    <row r="6" spans="1:8" s="41" customFormat="1" ht="30" customHeight="1" thickTop="1" x14ac:dyDescent="0.2">
      <c r="A6" s="40"/>
      <c r="B6" s="39" t="s">
        <v>12</v>
      </c>
      <c r="C6" s="92" t="s">
        <v>127</v>
      </c>
      <c r="D6" s="93"/>
      <c r="E6" s="93"/>
      <c r="F6" s="94"/>
      <c r="G6" s="56"/>
      <c r="H6" s="57" t="s">
        <v>2</v>
      </c>
    </row>
    <row r="7" spans="1:8" ht="36" customHeight="1" x14ac:dyDescent="0.2">
      <c r="A7" s="21"/>
      <c r="B7" s="17"/>
      <c r="C7" s="33" t="s">
        <v>16</v>
      </c>
      <c r="D7" s="11"/>
      <c r="E7" s="9" t="s">
        <v>2</v>
      </c>
      <c r="F7" s="9" t="s">
        <v>2</v>
      </c>
      <c r="G7" s="21" t="s">
        <v>2</v>
      </c>
      <c r="H7" s="24"/>
    </row>
    <row r="8" spans="1:8" s="63" customFormat="1" ht="47.25" customHeight="1" x14ac:dyDescent="0.2">
      <c r="A8" s="64" t="s">
        <v>27</v>
      </c>
      <c r="B8" s="65" t="s">
        <v>66</v>
      </c>
      <c r="C8" s="70" t="s">
        <v>28</v>
      </c>
      <c r="D8" s="71" t="s">
        <v>67</v>
      </c>
      <c r="E8" s="72" t="s">
        <v>23</v>
      </c>
      <c r="F8" s="73">
        <v>30</v>
      </c>
      <c r="G8" s="67"/>
      <c r="H8" s="68">
        <f t="shared" ref="H8" si="0">ROUND(G8*F8,2)</f>
        <v>0</v>
      </c>
    </row>
    <row r="9" spans="1:8" ht="36" customHeight="1" x14ac:dyDescent="0.2">
      <c r="A9" s="21"/>
      <c r="B9" s="17"/>
      <c r="C9" s="34" t="s">
        <v>105</v>
      </c>
      <c r="D9" s="11"/>
      <c r="E9" s="8"/>
      <c r="F9" s="11"/>
      <c r="G9" s="21"/>
      <c r="H9" s="24"/>
    </row>
    <row r="10" spans="1:8" s="74" customFormat="1" ht="30" customHeight="1" x14ac:dyDescent="0.2">
      <c r="A10" s="77" t="s">
        <v>33</v>
      </c>
      <c r="B10" s="65" t="s">
        <v>24</v>
      </c>
      <c r="C10" s="70" t="s">
        <v>34</v>
      </c>
      <c r="D10" s="66" t="s">
        <v>68</v>
      </c>
      <c r="E10" s="72"/>
      <c r="F10" s="73"/>
      <c r="G10" s="75"/>
      <c r="H10" s="68"/>
    </row>
    <row r="11" spans="1:8" s="74" customFormat="1" ht="30" customHeight="1" x14ac:dyDescent="0.2">
      <c r="A11" s="80" t="s">
        <v>71</v>
      </c>
      <c r="B11" s="81" t="s">
        <v>26</v>
      </c>
      <c r="C11" s="82" t="s">
        <v>72</v>
      </c>
      <c r="D11" s="81" t="s">
        <v>2</v>
      </c>
      <c r="E11" s="81" t="s">
        <v>29</v>
      </c>
      <c r="F11" s="73">
        <v>55</v>
      </c>
      <c r="G11" s="67"/>
      <c r="H11" s="68">
        <f>ROUND(G11*F11,2)</f>
        <v>0</v>
      </c>
    </row>
    <row r="12" spans="1:8" s="63" customFormat="1" ht="43.9" customHeight="1" x14ac:dyDescent="0.2">
      <c r="A12" s="77" t="s">
        <v>78</v>
      </c>
      <c r="B12" s="65" t="s">
        <v>46</v>
      </c>
      <c r="C12" s="70" t="s">
        <v>79</v>
      </c>
      <c r="D12" s="66" t="s">
        <v>54</v>
      </c>
      <c r="E12" s="72"/>
      <c r="F12" s="73"/>
      <c r="G12" s="75"/>
      <c r="H12" s="68"/>
    </row>
    <row r="13" spans="1:8" s="74" customFormat="1" ht="30" customHeight="1" x14ac:dyDescent="0.2">
      <c r="A13" s="77" t="s">
        <v>80</v>
      </c>
      <c r="B13" s="76" t="s">
        <v>26</v>
      </c>
      <c r="C13" s="70" t="s">
        <v>55</v>
      </c>
      <c r="D13" s="66" t="s">
        <v>81</v>
      </c>
      <c r="E13" s="72"/>
      <c r="F13" s="73"/>
      <c r="G13" s="75"/>
      <c r="H13" s="68"/>
    </row>
    <row r="14" spans="1:8" s="74" customFormat="1" ht="30" customHeight="1" x14ac:dyDescent="0.2">
      <c r="A14" s="77" t="s">
        <v>82</v>
      </c>
      <c r="B14" s="79" t="s">
        <v>56</v>
      </c>
      <c r="C14" s="70" t="s">
        <v>83</v>
      </c>
      <c r="D14" s="66"/>
      <c r="E14" s="72" t="s">
        <v>25</v>
      </c>
      <c r="F14" s="73">
        <v>15</v>
      </c>
      <c r="G14" s="67"/>
      <c r="H14" s="68">
        <f t="shared" ref="H14:H16" si="1">ROUND(G14*F14,2)</f>
        <v>0</v>
      </c>
    </row>
    <row r="15" spans="1:8" s="74" customFormat="1" ht="30" customHeight="1" x14ac:dyDescent="0.2">
      <c r="A15" s="77" t="s">
        <v>99</v>
      </c>
      <c r="B15" s="79" t="s">
        <v>57</v>
      </c>
      <c r="C15" s="70" t="s">
        <v>100</v>
      </c>
      <c r="D15" s="66" t="s">
        <v>2</v>
      </c>
      <c r="E15" s="72" t="s">
        <v>25</v>
      </c>
      <c r="F15" s="73">
        <v>65</v>
      </c>
      <c r="G15" s="67"/>
      <c r="H15" s="68">
        <f t="shared" si="1"/>
        <v>0</v>
      </c>
    </row>
    <row r="16" spans="1:8" s="74" customFormat="1" ht="45" customHeight="1" x14ac:dyDescent="0.2">
      <c r="A16" s="77"/>
      <c r="B16" s="76" t="s">
        <v>30</v>
      </c>
      <c r="C16" s="70" t="s">
        <v>116</v>
      </c>
      <c r="D16" s="66" t="s">
        <v>122</v>
      </c>
      <c r="E16" s="72" t="s">
        <v>25</v>
      </c>
      <c r="F16" s="73">
        <v>550</v>
      </c>
      <c r="G16" s="67"/>
      <c r="H16" s="68">
        <f t="shared" si="1"/>
        <v>0</v>
      </c>
    </row>
    <row r="17" spans="1:8" s="74" customFormat="1" ht="30" customHeight="1" x14ac:dyDescent="0.2">
      <c r="A17" s="77" t="s">
        <v>58</v>
      </c>
      <c r="B17" s="65" t="s">
        <v>47</v>
      </c>
      <c r="C17" s="70" t="s">
        <v>39</v>
      </c>
      <c r="D17" s="66" t="s">
        <v>84</v>
      </c>
      <c r="E17" s="72"/>
      <c r="F17" s="73"/>
      <c r="G17" s="75"/>
      <c r="H17" s="68"/>
    </row>
    <row r="18" spans="1:8" s="74" customFormat="1" ht="30" customHeight="1" x14ac:dyDescent="0.2">
      <c r="A18" s="77" t="s">
        <v>101</v>
      </c>
      <c r="B18" s="76" t="s">
        <v>26</v>
      </c>
      <c r="C18" s="70" t="s">
        <v>110</v>
      </c>
      <c r="D18" s="66" t="s">
        <v>102</v>
      </c>
      <c r="E18" s="72"/>
      <c r="F18" s="73"/>
      <c r="G18" s="78"/>
      <c r="H18" s="68"/>
    </row>
    <row r="19" spans="1:8" s="74" customFormat="1" ht="30" customHeight="1" x14ac:dyDescent="0.2">
      <c r="A19" s="77" t="s">
        <v>103</v>
      </c>
      <c r="B19" s="79" t="s">
        <v>56</v>
      </c>
      <c r="C19" s="70" t="s">
        <v>104</v>
      </c>
      <c r="D19" s="66"/>
      <c r="E19" s="72" t="s">
        <v>37</v>
      </c>
      <c r="F19" s="73">
        <v>10</v>
      </c>
      <c r="G19" s="67"/>
      <c r="H19" s="68">
        <f>ROUND(G19*F19,2)</f>
        <v>0</v>
      </c>
    </row>
    <row r="20" spans="1:8" s="74" customFormat="1" ht="30" customHeight="1" x14ac:dyDescent="0.2">
      <c r="A20" s="77" t="s">
        <v>60</v>
      </c>
      <c r="B20" s="76" t="s">
        <v>30</v>
      </c>
      <c r="C20" s="70" t="s">
        <v>85</v>
      </c>
      <c r="D20" s="66" t="s">
        <v>61</v>
      </c>
      <c r="E20" s="72" t="s">
        <v>37</v>
      </c>
      <c r="F20" s="73">
        <v>12</v>
      </c>
      <c r="G20" s="67"/>
      <c r="H20" s="68">
        <f>ROUND(G20*F20,2)</f>
        <v>0</v>
      </c>
    </row>
    <row r="21" spans="1:8" s="74" customFormat="1" ht="30" customHeight="1" x14ac:dyDescent="0.2">
      <c r="A21" s="77" t="s">
        <v>112</v>
      </c>
      <c r="B21" s="76" t="s">
        <v>38</v>
      </c>
      <c r="C21" s="70" t="s">
        <v>111</v>
      </c>
      <c r="D21" s="66" t="s">
        <v>62</v>
      </c>
      <c r="E21" s="72" t="s">
        <v>37</v>
      </c>
      <c r="F21" s="73">
        <v>40</v>
      </c>
      <c r="G21" s="67"/>
      <c r="H21" s="68">
        <f t="shared" ref="H21:H22" si="2">ROUND(G21*F21,2)</f>
        <v>0</v>
      </c>
    </row>
    <row r="22" spans="1:8" s="74" customFormat="1" ht="43.9" customHeight="1" x14ac:dyDescent="0.2">
      <c r="A22" s="77" t="s">
        <v>86</v>
      </c>
      <c r="B22" s="65" t="s">
        <v>48</v>
      </c>
      <c r="C22" s="70" t="s">
        <v>87</v>
      </c>
      <c r="D22" s="66" t="s">
        <v>88</v>
      </c>
      <c r="E22" s="72" t="s">
        <v>25</v>
      </c>
      <c r="F22" s="73">
        <v>10</v>
      </c>
      <c r="G22" s="67"/>
      <c r="H22" s="68">
        <f t="shared" si="2"/>
        <v>0</v>
      </c>
    </row>
    <row r="23" spans="1:8" s="74" customFormat="1" ht="30" customHeight="1" x14ac:dyDescent="0.2">
      <c r="A23" s="77" t="s">
        <v>64</v>
      </c>
      <c r="B23" s="65" t="s">
        <v>49</v>
      </c>
      <c r="C23" s="70" t="s">
        <v>65</v>
      </c>
      <c r="D23" s="66" t="s">
        <v>73</v>
      </c>
      <c r="E23" s="72" t="s">
        <v>29</v>
      </c>
      <c r="F23" s="83">
        <v>9</v>
      </c>
      <c r="G23" s="67"/>
      <c r="H23" s="68">
        <f>ROUND(G23*F23,2)</f>
        <v>0</v>
      </c>
    </row>
    <row r="24" spans="1:8" ht="36" customHeight="1" x14ac:dyDescent="0.2">
      <c r="A24" s="21"/>
      <c r="B24" s="7"/>
      <c r="C24" s="34" t="s">
        <v>17</v>
      </c>
      <c r="D24" s="11"/>
      <c r="E24" s="9"/>
      <c r="F24" s="9"/>
      <c r="G24" s="21"/>
      <c r="H24" s="24"/>
    </row>
    <row r="25" spans="1:8" s="74" customFormat="1" ht="30" customHeight="1" x14ac:dyDescent="0.2">
      <c r="A25" s="77" t="s">
        <v>113</v>
      </c>
      <c r="B25" s="65" t="s">
        <v>50</v>
      </c>
      <c r="C25" s="86" t="s">
        <v>74</v>
      </c>
      <c r="D25" s="87" t="s">
        <v>88</v>
      </c>
      <c r="E25" s="72"/>
      <c r="F25" s="73"/>
      <c r="G25" s="75"/>
      <c r="H25" s="68"/>
    </row>
    <row r="26" spans="1:8" s="74" customFormat="1" ht="30" customHeight="1" x14ac:dyDescent="0.2">
      <c r="A26" s="77"/>
      <c r="B26" s="76" t="s">
        <v>26</v>
      </c>
      <c r="C26" s="88" t="s">
        <v>117</v>
      </c>
      <c r="D26" s="89" t="s">
        <v>123</v>
      </c>
      <c r="E26" s="72" t="s">
        <v>25</v>
      </c>
      <c r="F26" s="73">
        <v>45</v>
      </c>
      <c r="G26" s="67"/>
      <c r="H26" s="68">
        <f>ROUND(G26*F26,2)</f>
        <v>0</v>
      </c>
    </row>
    <row r="27" spans="1:8" ht="48" customHeight="1" x14ac:dyDescent="0.2">
      <c r="A27" s="21"/>
      <c r="B27" s="7"/>
      <c r="C27" s="34" t="s">
        <v>18</v>
      </c>
      <c r="D27" s="11"/>
      <c r="E27" s="10"/>
      <c r="F27" s="9"/>
      <c r="G27" s="21"/>
      <c r="H27" s="24"/>
    </row>
    <row r="28" spans="1:8" s="85" customFormat="1" ht="27.75" customHeight="1" x14ac:dyDescent="0.2">
      <c r="A28" s="69" t="s">
        <v>43</v>
      </c>
      <c r="B28" s="65" t="s">
        <v>120</v>
      </c>
      <c r="C28" s="61" t="s">
        <v>89</v>
      </c>
      <c r="D28" s="62" t="s">
        <v>93</v>
      </c>
      <c r="E28" s="72"/>
      <c r="F28" s="83"/>
      <c r="G28" s="75"/>
      <c r="H28" s="84"/>
    </row>
    <row r="29" spans="1:8" s="74" customFormat="1" ht="34.5" customHeight="1" x14ac:dyDescent="0.2">
      <c r="A29" s="69" t="s">
        <v>90</v>
      </c>
      <c r="B29" s="76" t="s">
        <v>26</v>
      </c>
      <c r="C29" s="60" t="s">
        <v>91</v>
      </c>
      <c r="D29" s="66"/>
      <c r="E29" s="72" t="s">
        <v>29</v>
      </c>
      <c r="F29" s="83">
        <v>1</v>
      </c>
      <c r="G29" s="67"/>
      <c r="H29" s="68">
        <f>ROUND(G29*F29,2)</f>
        <v>0</v>
      </c>
    </row>
    <row r="30" spans="1:8" ht="36" customHeight="1" x14ac:dyDescent="0.2">
      <c r="A30" s="21"/>
      <c r="B30" s="13"/>
      <c r="C30" s="34" t="s">
        <v>19</v>
      </c>
      <c r="D30" s="11"/>
      <c r="E30" s="10"/>
      <c r="F30" s="9"/>
      <c r="G30" s="21"/>
      <c r="H30" s="24"/>
    </row>
    <row r="31" spans="1:8" s="74" customFormat="1" ht="43.9" customHeight="1" x14ac:dyDescent="0.2">
      <c r="A31" s="69" t="s">
        <v>40</v>
      </c>
      <c r="B31" s="65" t="s">
        <v>51</v>
      </c>
      <c r="C31" s="60" t="s">
        <v>92</v>
      </c>
      <c r="D31" s="62" t="s">
        <v>93</v>
      </c>
      <c r="E31" s="72" t="s">
        <v>29</v>
      </c>
      <c r="F31" s="83">
        <v>2</v>
      </c>
      <c r="G31" s="67"/>
      <c r="H31" s="68">
        <f>ROUND(G31*F31,2)</f>
        <v>0</v>
      </c>
    </row>
    <row r="32" spans="1:8" s="63" customFormat="1" ht="30" customHeight="1" x14ac:dyDescent="0.2">
      <c r="A32" s="69" t="s">
        <v>41</v>
      </c>
      <c r="B32" s="65" t="s">
        <v>52</v>
      </c>
      <c r="C32" s="70" t="s">
        <v>44</v>
      </c>
      <c r="D32" s="62" t="s">
        <v>93</v>
      </c>
      <c r="E32" s="72" t="s">
        <v>29</v>
      </c>
      <c r="F32" s="83">
        <v>2</v>
      </c>
      <c r="G32" s="67"/>
      <c r="H32" s="68">
        <f t="shared" ref="H32:H34" si="3">ROUND(G32*F32,2)</f>
        <v>0</v>
      </c>
    </row>
    <row r="33" spans="1:8" s="63" customFormat="1" ht="30" customHeight="1" x14ac:dyDescent="0.2">
      <c r="A33" s="69" t="s">
        <v>42</v>
      </c>
      <c r="B33" s="65" t="s">
        <v>53</v>
      </c>
      <c r="C33" s="70" t="s">
        <v>45</v>
      </c>
      <c r="D33" s="62" t="s">
        <v>93</v>
      </c>
      <c r="E33" s="72" t="s">
        <v>29</v>
      </c>
      <c r="F33" s="83">
        <v>1</v>
      </c>
      <c r="G33" s="67"/>
      <c r="H33" s="68">
        <f t="shared" si="3"/>
        <v>0</v>
      </c>
    </row>
    <row r="34" spans="1:8" s="74" customFormat="1" ht="43.9" customHeight="1" x14ac:dyDescent="0.2">
      <c r="A34" s="69" t="s">
        <v>114</v>
      </c>
      <c r="B34" s="65" t="s">
        <v>59</v>
      </c>
      <c r="C34" s="60" t="s">
        <v>115</v>
      </c>
      <c r="D34" s="62" t="s">
        <v>93</v>
      </c>
      <c r="E34" s="72" t="s">
        <v>29</v>
      </c>
      <c r="F34" s="83">
        <v>1</v>
      </c>
      <c r="G34" s="67"/>
      <c r="H34" s="68">
        <f t="shared" si="3"/>
        <v>0</v>
      </c>
    </row>
    <row r="35" spans="1:8" ht="36" customHeight="1" x14ac:dyDescent="0.2">
      <c r="A35" s="21"/>
      <c r="B35" s="6"/>
      <c r="C35" s="34" t="s">
        <v>20</v>
      </c>
      <c r="D35" s="11"/>
      <c r="E35" s="10"/>
      <c r="F35" s="9"/>
      <c r="G35" s="21"/>
      <c r="H35" s="24"/>
    </row>
    <row r="36" spans="1:8" s="74" customFormat="1" ht="30" customHeight="1" x14ac:dyDescent="0.2">
      <c r="A36" s="77"/>
      <c r="B36" s="65" t="s">
        <v>63</v>
      </c>
      <c r="C36" s="70" t="s">
        <v>118</v>
      </c>
      <c r="D36" s="66" t="s">
        <v>124</v>
      </c>
      <c r="E36" s="72" t="s">
        <v>29</v>
      </c>
      <c r="F36" s="83">
        <v>2</v>
      </c>
      <c r="G36" s="67"/>
      <c r="H36" s="68">
        <f>ROUND(G36*F36,2)</f>
        <v>0</v>
      </c>
    </row>
    <row r="37" spans="1:8" ht="30" customHeight="1" thickBot="1" x14ac:dyDescent="0.25">
      <c r="A37" s="22"/>
      <c r="B37" s="38" t="str">
        <f>B6</f>
        <v>A</v>
      </c>
      <c r="C37" s="97" t="str">
        <f>C6</f>
        <v>Graham Avenue Sidewalk Renewal - (Northside) Carlton Street to Hargrave Street</v>
      </c>
      <c r="D37" s="98"/>
      <c r="E37" s="98"/>
      <c r="F37" s="99"/>
      <c r="G37" s="22" t="s">
        <v>14</v>
      </c>
      <c r="H37" s="22">
        <f>SUM(H6:H36)</f>
        <v>0</v>
      </c>
    </row>
    <row r="38" spans="1:8" s="41" customFormat="1" ht="30" customHeight="1" thickTop="1" x14ac:dyDescent="0.2">
      <c r="A38" s="40"/>
      <c r="B38" s="39" t="s">
        <v>13</v>
      </c>
      <c r="C38" s="92" t="s">
        <v>121</v>
      </c>
      <c r="D38" s="93"/>
      <c r="E38" s="93"/>
      <c r="F38" s="94"/>
      <c r="G38" s="56"/>
      <c r="H38" s="57" t="s">
        <v>2</v>
      </c>
    </row>
    <row r="39" spans="1:8" ht="36" customHeight="1" x14ac:dyDescent="0.2">
      <c r="A39" s="21"/>
      <c r="B39" s="17"/>
      <c r="C39" s="33" t="s">
        <v>16</v>
      </c>
      <c r="D39" s="11"/>
      <c r="E39" s="9" t="s">
        <v>2</v>
      </c>
      <c r="F39" s="9" t="s">
        <v>2</v>
      </c>
      <c r="G39" s="21" t="s">
        <v>2</v>
      </c>
      <c r="H39" s="24"/>
    </row>
    <row r="40" spans="1:8" s="63" customFormat="1" ht="47.25" customHeight="1" x14ac:dyDescent="0.2">
      <c r="A40" s="64" t="s">
        <v>27</v>
      </c>
      <c r="B40" s="65" t="s">
        <v>77</v>
      </c>
      <c r="C40" s="70" t="s">
        <v>28</v>
      </c>
      <c r="D40" s="71" t="s">
        <v>67</v>
      </c>
      <c r="E40" s="72" t="s">
        <v>23</v>
      </c>
      <c r="F40" s="73">
        <v>15</v>
      </c>
      <c r="G40" s="67"/>
      <c r="H40" s="68">
        <f t="shared" ref="H40" si="4">ROUND(G40*F40,2)</f>
        <v>0</v>
      </c>
    </row>
    <row r="41" spans="1:8" ht="36" customHeight="1" x14ac:dyDescent="0.2">
      <c r="A41" s="21"/>
      <c r="B41" s="17"/>
      <c r="C41" s="34" t="s">
        <v>105</v>
      </c>
      <c r="D41" s="11"/>
      <c r="E41" s="8"/>
      <c r="F41" s="11"/>
      <c r="G41" s="21"/>
      <c r="H41" s="24"/>
    </row>
    <row r="42" spans="1:8" s="74" customFormat="1" ht="43.9" customHeight="1" x14ac:dyDescent="0.2">
      <c r="A42" s="77" t="s">
        <v>107</v>
      </c>
      <c r="B42" s="65" t="s">
        <v>76</v>
      </c>
      <c r="C42" s="70" t="s">
        <v>108</v>
      </c>
      <c r="D42" s="66" t="s">
        <v>68</v>
      </c>
      <c r="E42" s="72"/>
      <c r="F42" s="73"/>
      <c r="G42" s="75"/>
      <c r="H42" s="68"/>
    </row>
    <row r="43" spans="1:8" s="74" customFormat="1" ht="43.9" customHeight="1" x14ac:dyDescent="0.2">
      <c r="A43" s="77" t="s">
        <v>109</v>
      </c>
      <c r="B43" s="76" t="s">
        <v>26</v>
      </c>
      <c r="C43" s="70" t="s">
        <v>106</v>
      </c>
      <c r="D43" s="66" t="s">
        <v>2</v>
      </c>
      <c r="E43" s="72" t="s">
        <v>25</v>
      </c>
      <c r="F43" s="73">
        <v>200</v>
      </c>
      <c r="G43" s="67"/>
      <c r="H43" s="68">
        <f>ROUND(G43*F43,2)</f>
        <v>0</v>
      </c>
    </row>
    <row r="44" spans="1:8" s="74" customFormat="1" ht="30" customHeight="1" x14ac:dyDescent="0.2">
      <c r="A44" s="77" t="s">
        <v>31</v>
      </c>
      <c r="B44" s="65" t="s">
        <v>75</v>
      </c>
      <c r="C44" s="70" t="s">
        <v>32</v>
      </c>
      <c r="D44" s="66" t="s">
        <v>68</v>
      </c>
      <c r="E44" s="72"/>
      <c r="F44" s="73"/>
      <c r="G44" s="75"/>
      <c r="H44" s="68"/>
    </row>
    <row r="45" spans="1:8" s="74" customFormat="1" ht="30" customHeight="1" x14ac:dyDescent="0.2">
      <c r="A45" s="77" t="s">
        <v>69</v>
      </c>
      <c r="B45" s="76" t="s">
        <v>26</v>
      </c>
      <c r="C45" s="70" t="s">
        <v>70</v>
      </c>
      <c r="D45" s="66" t="s">
        <v>2</v>
      </c>
      <c r="E45" s="72" t="s">
        <v>29</v>
      </c>
      <c r="F45" s="73">
        <v>200</v>
      </c>
      <c r="G45" s="67"/>
      <c r="H45" s="68">
        <f>ROUND(G45*F45,2)</f>
        <v>0</v>
      </c>
    </row>
    <row r="46" spans="1:8" s="74" customFormat="1" ht="30" customHeight="1" x14ac:dyDescent="0.2">
      <c r="A46" s="77" t="s">
        <v>33</v>
      </c>
      <c r="B46" s="65" t="s">
        <v>94</v>
      </c>
      <c r="C46" s="70" t="s">
        <v>34</v>
      </c>
      <c r="D46" s="66" t="s">
        <v>68</v>
      </c>
      <c r="E46" s="72"/>
      <c r="F46" s="73"/>
      <c r="G46" s="75"/>
      <c r="H46" s="68"/>
    </row>
    <row r="47" spans="1:8" s="74" customFormat="1" ht="30" customHeight="1" x14ac:dyDescent="0.2">
      <c r="A47" s="77" t="s">
        <v>35</v>
      </c>
      <c r="B47" s="76" t="s">
        <v>26</v>
      </c>
      <c r="C47" s="70" t="s">
        <v>36</v>
      </c>
      <c r="D47" s="66" t="s">
        <v>2</v>
      </c>
      <c r="E47" s="72" t="s">
        <v>29</v>
      </c>
      <c r="F47" s="73">
        <v>40</v>
      </c>
      <c r="G47" s="67"/>
      <c r="H47" s="68">
        <f>ROUND(G47*F47,2)</f>
        <v>0</v>
      </c>
    </row>
    <row r="48" spans="1:8" s="74" customFormat="1" ht="43.9" customHeight="1" x14ac:dyDescent="0.2">
      <c r="A48" s="77" t="s">
        <v>86</v>
      </c>
      <c r="B48" s="65" t="s">
        <v>95</v>
      </c>
      <c r="C48" s="70" t="s">
        <v>87</v>
      </c>
      <c r="D48" s="66" t="s">
        <v>88</v>
      </c>
      <c r="E48" s="72" t="s">
        <v>25</v>
      </c>
      <c r="F48" s="73">
        <v>15</v>
      </c>
      <c r="G48" s="67"/>
      <c r="H48" s="68">
        <f t="shared" ref="H48" si="5">ROUND(G48*F48,2)</f>
        <v>0</v>
      </c>
    </row>
    <row r="49" spans="1:8" ht="36" customHeight="1" x14ac:dyDescent="0.2">
      <c r="A49" s="21"/>
      <c r="B49" s="13"/>
      <c r="C49" s="34" t="s">
        <v>19</v>
      </c>
      <c r="D49" s="11"/>
      <c r="E49" s="10"/>
      <c r="F49" s="9"/>
      <c r="G49" s="21"/>
      <c r="H49" s="24"/>
    </row>
    <row r="50" spans="1:8" s="63" customFormat="1" ht="30" customHeight="1" x14ac:dyDescent="0.2">
      <c r="A50" s="69" t="s">
        <v>41</v>
      </c>
      <c r="B50" s="65" t="s">
        <v>96</v>
      </c>
      <c r="C50" s="70" t="s">
        <v>44</v>
      </c>
      <c r="D50" s="62" t="s">
        <v>93</v>
      </c>
      <c r="E50" s="72" t="s">
        <v>29</v>
      </c>
      <c r="F50" s="83">
        <v>3</v>
      </c>
      <c r="G50" s="67"/>
      <c r="H50" s="68">
        <f t="shared" ref="H50:H51" si="6">ROUND(G50*F50,2)</f>
        <v>0</v>
      </c>
    </row>
    <row r="51" spans="1:8" s="63" customFormat="1" ht="30" customHeight="1" x14ac:dyDescent="0.2">
      <c r="A51" s="69" t="s">
        <v>42</v>
      </c>
      <c r="B51" s="65" t="s">
        <v>97</v>
      </c>
      <c r="C51" s="70" t="s">
        <v>45</v>
      </c>
      <c r="D51" s="62" t="s">
        <v>93</v>
      </c>
      <c r="E51" s="72" t="s">
        <v>29</v>
      </c>
      <c r="F51" s="83">
        <v>1</v>
      </c>
      <c r="G51" s="67"/>
      <c r="H51" s="68">
        <f t="shared" si="6"/>
        <v>0</v>
      </c>
    </row>
    <row r="52" spans="1:8" ht="36" customHeight="1" x14ac:dyDescent="0.2">
      <c r="A52" s="21"/>
      <c r="B52" s="6"/>
      <c r="C52" s="34" t="s">
        <v>20</v>
      </c>
      <c r="D52" s="11"/>
      <c r="E52" s="10"/>
      <c r="F52" s="9"/>
      <c r="G52" s="21"/>
      <c r="H52" s="24"/>
    </row>
    <row r="53" spans="1:8" s="74" customFormat="1" ht="30" customHeight="1" x14ac:dyDescent="0.2">
      <c r="A53" s="77"/>
      <c r="B53" s="65" t="s">
        <v>98</v>
      </c>
      <c r="C53" s="70" t="s">
        <v>126</v>
      </c>
      <c r="D53" s="66" t="s">
        <v>125</v>
      </c>
      <c r="E53" s="72" t="s">
        <v>25</v>
      </c>
      <c r="F53" s="83">
        <v>200</v>
      </c>
      <c r="G53" s="67"/>
      <c r="H53" s="68">
        <f>ROUND(G53*F53,2)</f>
        <v>0</v>
      </c>
    </row>
    <row r="54" spans="1:8" ht="30" customHeight="1" thickBot="1" x14ac:dyDescent="0.25">
      <c r="A54" s="22"/>
      <c r="B54" s="38" t="str">
        <f>B38</f>
        <v>B</v>
      </c>
      <c r="C54" s="97" t="str">
        <f>C38</f>
        <v>Graham Avenue Pavement Slab Renewal - Carlton Street Intersection</v>
      </c>
      <c r="D54" s="98"/>
      <c r="E54" s="98"/>
      <c r="F54" s="99"/>
      <c r="G54" s="22" t="s">
        <v>14</v>
      </c>
      <c r="H54" s="22">
        <f>SUM(H38:H53)</f>
        <v>0</v>
      </c>
    </row>
    <row r="55" spans="1:8" ht="36" customHeight="1" thickTop="1" x14ac:dyDescent="0.25">
      <c r="A55" s="53"/>
      <c r="B55" s="12"/>
      <c r="C55" s="18" t="s">
        <v>15</v>
      </c>
      <c r="D55" s="27"/>
      <c r="E55" s="1"/>
      <c r="F55" s="1"/>
      <c r="G55" s="55"/>
      <c r="H55" s="58"/>
    </row>
    <row r="56" spans="1:8" ht="30" customHeight="1" thickBot="1" x14ac:dyDescent="0.25">
      <c r="A56" s="22"/>
      <c r="B56" s="38" t="str">
        <f>B6</f>
        <v>A</v>
      </c>
      <c r="C56" s="100" t="str">
        <f>C6</f>
        <v>Graham Avenue Sidewalk Renewal - (Northside) Carlton Street to Hargrave Street</v>
      </c>
      <c r="D56" s="98"/>
      <c r="E56" s="98"/>
      <c r="F56" s="99"/>
      <c r="G56" s="22" t="s">
        <v>14</v>
      </c>
      <c r="H56" s="22">
        <f>H37</f>
        <v>0</v>
      </c>
    </row>
    <row r="57" spans="1:8" ht="30" customHeight="1" thickTop="1" thickBot="1" x14ac:dyDescent="0.25">
      <c r="A57" s="22"/>
      <c r="B57" s="38" t="str">
        <f>B38</f>
        <v>B</v>
      </c>
      <c r="C57" s="100" t="str">
        <f>C38</f>
        <v>Graham Avenue Pavement Slab Renewal - Carlton Street Intersection</v>
      </c>
      <c r="D57" s="98"/>
      <c r="E57" s="98"/>
      <c r="F57" s="99"/>
      <c r="G57" s="22" t="s">
        <v>14</v>
      </c>
      <c r="H57" s="22">
        <f>H54</f>
        <v>0</v>
      </c>
    </row>
    <row r="58" spans="1:8" s="37" customFormat="1" ht="37.9" customHeight="1" thickTop="1" x14ac:dyDescent="0.2">
      <c r="A58" s="21"/>
      <c r="B58" s="95" t="s">
        <v>22</v>
      </c>
      <c r="C58" s="96"/>
      <c r="D58" s="96"/>
      <c r="E58" s="96"/>
      <c r="F58" s="96"/>
      <c r="G58" s="90">
        <f>SUM(H56:H57)</f>
        <v>0</v>
      </c>
      <c r="H58" s="91"/>
    </row>
    <row r="59" spans="1:8" ht="15.95" customHeight="1" x14ac:dyDescent="0.2">
      <c r="A59" s="54"/>
      <c r="B59" s="49"/>
      <c r="C59" s="50"/>
      <c r="D59" s="51"/>
      <c r="E59" s="50"/>
      <c r="F59" s="50"/>
      <c r="G59" s="28"/>
      <c r="H59" s="59"/>
    </row>
  </sheetData>
  <sheetProtection password="CC3D" sheet="1" objects="1" scenarios="1" selectLockedCells="1"/>
  <mergeCells count="8">
    <mergeCell ref="G58:H58"/>
    <mergeCell ref="C6:F6"/>
    <mergeCell ref="B58:F58"/>
    <mergeCell ref="C37:F37"/>
    <mergeCell ref="C56:F56"/>
    <mergeCell ref="C57:F57"/>
    <mergeCell ref="C38:F38"/>
    <mergeCell ref="C54:F54"/>
  </mergeCells>
  <phoneticPr fontId="0" type="noConversion"/>
  <conditionalFormatting sqref="D8 D12:D16 D29 D10">
    <cfRule type="cellIs" dxfId="61" priority="122" stopIfTrue="1" operator="equal">
      <formula>"CW 2130-R11"</formula>
    </cfRule>
    <cfRule type="cellIs" dxfId="60" priority="123" stopIfTrue="1" operator="equal">
      <formula>"CW 3120-R2"</formula>
    </cfRule>
    <cfRule type="cellIs" dxfId="59" priority="124" stopIfTrue="1" operator="equal">
      <formula>"CW 3240-R7"</formula>
    </cfRule>
  </conditionalFormatting>
  <conditionalFormatting sqref="D11">
    <cfRule type="cellIs" dxfId="58" priority="113" stopIfTrue="1" operator="equal">
      <formula>"CW 2130-R11"</formula>
    </cfRule>
    <cfRule type="cellIs" dxfId="57" priority="114" stopIfTrue="1" operator="equal">
      <formula>"CW 3120-R2"</formula>
    </cfRule>
    <cfRule type="cellIs" dxfId="56" priority="115" stopIfTrue="1" operator="equal">
      <formula>"CW 3240-R7"</formula>
    </cfRule>
  </conditionalFormatting>
  <conditionalFormatting sqref="D17 D19">
    <cfRule type="cellIs" dxfId="55" priority="107" stopIfTrue="1" operator="equal">
      <formula>"CW 2130-R11"</formula>
    </cfRule>
    <cfRule type="cellIs" dxfId="54" priority="108" stopIfTrue="1" operator="equal">
      <formula>"CW 3120-R2"</formula>
    </cfRule>
    <cfRule type="cellIs" dxfId="53" priority="109" stopIfTrue="1" operator="equal">
      <formula>"CW 3240-R7"</formula>
    </cfRule>
  </conditionalFormatting>
  <conditionalFormatting sqref="D18">
    <cfRule type="cellIs" dxfId="52" priority="104" stopIfTrue="1" operator="equal">
      <formula>"CW 2130-R11"</formula>
    </cfRule>
    <cfRule type="cellIs" dxfId="51" priority="105" stopIfTrue="1" operator="equal">
      <formula>"CW 3120-R2"</formula>
    </cfRule>
    <cfRule type="cellIs" dxfId="50" priority="106" stopIfTrue="1" operator="equal">
      <formula>"CW 3240-R7"</formula>
    </cfRule>
  </conditionalFormatting>
  <conditionalFormatting sqref="D20">
    <cfRule type="cellIs" dxfId="49" priority="98" stopIfTrue="1" operator="equal">
      <formula>"CW 2130-R11"</formula>
    </cfRule>
    <cfRule type="cellIs" dxfId="48" priority="99" stopIfTrue="1" operator="equal">
      <formula>"CW 3120-R2"</formula>
    </cfRule>
    <cfRule type="cellIs" dxfId="47" priority="100" stopIfTrue="1" operator="equal">
      <formula>"CW 3240-R7"</formula>
    </cfRule>
  </conditionalFormatting>
  <conditionalFormatting sqref="D21">
    <cfRule type="cellIs" dxfId="46" priority="95" stopIfTrue="1" operator="equal">
      <formula>"CW 2130-R11"</formula>
    </cfRule>
    <cfRule type="cellIs" dxfId="45" priority="96" stopIfTrue="1" operator="equal">
      <formula>"CW 3120-R2"</formula>
    </cfRule>
    <cfRule type="cellIs" dxfId="44" priority="97" stopIfTrue="1" operator="equal">
      <formula>"CW 3240-R7"</formula>
    </cfRule>
  </conditionalFormatting>
  <conditionalFormatting sqref="D22">
    <cfRule type="cellIs" dxfId="43" priority="92" stopIfTrue="1" operator="equal">
      <formula>"CW 2130-R11"</formula>
    </cfRule>
    <cfRule type="cellIs" dxfId="42" priority="93" stopIfTrue="1" operator="equal">
      <formula>"CW 3120-R2"</formula>
    </cfRule>
    <cfRule type="cellIs" dxfId="41" priority="94" stopIfTrue="1" operator="equal">
      <formula>"CW 3240-R7"</formula>
    </cfRule>
  </conditionalFormatting>
  <conditionalFormatting sqref="D23">
    <cfRule type="cellIs" dxfId="40" priority="89" stopIfTrue="1" operator="equal">
      <formula>"CW 2130-R11"</formula>
    </cfRule>
    <cfRule type="cellIs" dxfId="39" priority="90" stopIfTrue="1" operator="equal">
      <formula>"CW 3120-R2"</formula>
    </cfRule>
    <cfRule type="cellIs" dxfId="38" priority="91" stopIfTrue="1" operator="equal">
      <formula>"CW 3240-R7"</formula>
    </cfRule>
  </conditionalFormatting>
  <conditionalFormatting sqref="D25">
    <cfRule type="cellIs" dxfId="37" priority="86" stopIfTrue="1" operator="equal">
      <formula>"CW 2130-R11"</formula>
    </cfRule>
    <cfRule type="cellIs" dxfId="36" priority="87" stopIfTrue="1" operator="equal">
      <formula>"CW 3120-R2"</formula>
    </cfRule>
    <cfRule type="cellIs" dxfId="35" priority="88" stopIfTrue="1" operator="equal">
      <formula>"CW 3240-R7"</formula>
    </cfRule>
  </conditionalFormatting>
  <conditionalFormatting sqref="D26">
    <cfRule type="cellIs" dxfId="34" priority="83" stopIfTrue="1" operator="equal">
      <formula>"CW 2130-R11"</formula>
    </cfRule>
    <cfRule type="cellIs" dxfId="33" priority="84" stopIfTrue="1" operator="equal">
      <formula>"CW 3120-R2"</formula>
    </cfRule>
    <cfRule type="cellIs" dxfId="32" priority="85" stopIfTrue="1" operator="equal">
      <formula>"CW 3240-R7"</formula>
    </cfRule>
  </conditionalFormatting>
  <conditionalFormatting sqref="D36">
    <cfRule type="cellIs" dxfId="31" priority="80" stopIfTrue="1" operator="equal">
      <formula>"CW 2130-R11"</formula>
    </cfRule>
    <cfRule type="cellIs" dxfId="30" priority="81" stopIfTrue="1" operator="equal">
      <formula>"CW 3120-R2"</formula>
    </cfRule>
    <cfRule type="cellIs" dxfId="29" priority="82" stopIfTrue="1" operator="equal">
      <formula>"CW 3240-R7"</formula>
    </cfRule>
  </conditionalFormatting>
  <conditionalFormatting sqref="D28">
    <cfRule type="cellIs" dxfId="28" priority="75" stopIfTrue="1" operator="equal">
      <formula>"CW 3120-R2"</formula>
    </cfRule>
    <cfRule type="cellIs" dxfId="27" priority="76" stopIfTrue="1" operator="equal">
      <formula>"CW 3240-R7"</formula>
    </cfRule>
  </conditionalFormatting>
  <conditionalFormatting sqref="D31">
    <cfRule type="cellIs" dxfId="26" priority="69" stopIfTrue="1" operator="equal">
      <formula>"CW 2130-R11"</formula>
    </cfRule>
    <cfRule type="cellIs" dxfId="25" priority="70" stopIfTrue="1" operator="equal">
      <formula>"CW 3120-R2"</formula>
    </cfRule>
    <cfRule type="cellIs" dxfId="24" priority="71" stopIfTrue="1" operator="equal">
      <formula>"CW 3240-R7"</formula>
    </cfRule>
  </conditionalFormatting>
  <conditionalFormatting sqref="D32:D33">
    <cfRule type="cellIs" dxfId="23" priority="66" stopIfTrue="1" operator="equal">
      <formula>"CW 2130-R11"</formula>
    </cfRule>
    <cfRule type="cellIs" dxfId="22" priority="67" stopIfTrue="1" operator="equal">
      <formula>"CW 3120-R2"</formula>
    </cfRule>
    <cfRule type="cellIs" dxfId="21" priority="68" stopIfTrue="1" operator="equal">
      <formula>"CW 3240-R7"</formula>
    </cfRule>
  </conditionalFormatting>
  <conditionalFormatting sqref="D34">
    <cfRule type="cellIs" dxfId="20" priority="54" stopIfTrue="1" operator="equal">
      <formula>"CW 2130-R11"</formula>
    </cfRule>
    <cfRule type="cellIs" dxfId="19" priority="55" stopIfTrue="1" operator="equal">
      <formula>"CW 3120-R2"</formula>
    </cfRule>
    <cfRule type="cellIs" dxfId="18" priority="56" stopIfTrue="1" operator="equal">
      <formula>"CW 3240-R7"</formula>
    </cfRule>
  </conditionalFormatting>
  <conditionalFormatting sqref="D40 D44:D46">
    <cfRule type="cellIs" dxfId="17" priority="51" stopIfTrue="1" operator="equal">
      <formula>"CW 2130-R11"</formula>
    </cfRule>
    <cfRule type="cellIs" dxfId="16" priority="52" stopIfTrue="1" operator="equal">
      <formula>"CW 3120-R2"</formula>
    </cfRule>
    <cfRule type="cellIs" dxfId="15" priority="53" stopIfTrue="1" operator="equal">
      <formula>"CW 3240-R7"</formula>
    </cfRule>
  </conditionalFormatting>
  <conditionalFormatting sqref="D48">
    <cfRule type="cellIs" dxfId="14" priority="30" stopIfTrue="1" operator="equal">
      <formula>"CW 2130-R11"</formula>
    </cfRule>
    <cfRule type="cellIs" dxfId="13" priority="31" stopIfTrue="1" operator="equal">
      <formula>"CW 3120-R2"</formula>
    </cfRule>
    <cfRule type="cellIs" dxfId="12" priority="32" stopIfTrue="1" operator="equal">
      <formula>"CW 3240-R7"</formula>
    </cfRule>
  </conditionalFormatting>
  <conditionalFormatting sqref="D53">
    <cfRule type="cellIs" dxfId="11" priority="18" stopIfTrue="1" operator="equal">
      <formula>"CW 2130-R11"</formula>
    </cfRule>
    <cfRule type="cellIs" dxfId="10" priority="19" stopIfTrue="1" operator="equal">
      <formula>"CW 3120-R2"</formula>
    </cfRule>
    <cfRule type="cellIs" dxfId="9" priority="20" stopIfTrue="1" operator="equal">
      <formula>"CW 3240-R7"</formula>
    </cfRule>
  </conditionalFormatting>
  <conditionalFormatting sqref="D50:D51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42:D43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 G14:G16 G19:G23 G26 G36 G29 G31:G34 G40 G45 G53 G50:G51 G47:G48 G43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2:G13 G17 G25 G28 G44 G46 G42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742-2019 
&amp;XTemplate Version: C420190115-RW&amp;R&amp;10Bid Submission
Page &amp;P+3 of 9</oddHeader>
    <oddFooter xml:space="preserve">&amp;R__________________
Name of Bidder                    </oddFooter>
  </headerFooter>
  <rowBreaks count="2" manualBreakCount="2">
    <brk id="37" min="1" max="7" man="1"/>
    <brk id="5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Checked by HP on July 17 19_x000d_
_x000d_
_x000d_
File Size 27987</dc:description>
  <cp:lastModifiedBy>Windows User</cp:lastModifiedBy>
  <cp:lastPrinted>2019-07-17T15:55:49Z</cp:lastPrinted>
  <dcterms:created xsi:type="dcterms:W3CDTF">1999-03-31T15:44:33Z</dcterms:created>
  <dcterms:modified xsi:type="dcterms:W3CDTF">2019-07-17T21:53:21Z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